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1\NECESIDADES SOCIALES\Personas con discapacidad\Mercado de trabajo\"/>
    </mc:Choice>
  </mc:AlternateContent>
  <bookViews>
    <workbookView xWindow="120" yWindow="0" windowWidth="19320" windowHeight="4700" activeTab="4"/>
  </bookViews>
  <sheets>
    <sheet name="NSPDPG" sheetId="6" r:id="rId1"/>
    <sheet name="NSPDPG (2)" sheetId="7" r:id="rId2"/>
    <sheet name="NSPDPG (3)" sheetId="8" r:id="rId3"/>
    <sheet name="NSPDPG (4)" sheetId="9" r:id="rId4"/>
    <sheet name="NSPDPG (5)" sheetId="10" r:id="rId5"/>
  </sheets>
  <externalReferences>
    <externalReference r:id="rId6"/>
    <externalReference r:id="rId7"/>
    <externalReference r:id="rId8"/>
  </externalReferences>
  <definedNames>
    <definedName name="_F" localSheetId="1">'[1]CAUSAS DENEGACIÓN'!#REF!</definedName>
    <definedName name="_F" localSheetId="2">'[1]CAUSAS DENEGACIÓN'!#REF!</definedName>
    <definedName name="_F" localSheetId="3">'[1]CAUSAS DENEGACIÓN'!#REF!</definedName>
    <definedName name="_F" localSheetId="4">'[1]CAUSAS DENEGACIÓN'!#REF!</definedName>
    <definedName name="_F">'[1]CAUSAS DENEGACIÓN'!#REF!</definedName>
    <definedName name="BEx1VG96NJK2QBMY4FRYVIK1OU8G" localSheetId="1" hidden="1">#REF!</definedName>
    <definedName name="BEx1VG96NJK2QBMY4FRYVIK1OU8G" localSheetId="2" hidden="1">#REF!</definedName>
    <definedName name="BEx1VG96NJK2QBMY4FRYVIK1OU8G" localSheetId="3" hidden="1">#REF!</definedName>
    <definedName name="BEx1VG96NJK2QBMY4FRYVIK1OU8G" localSheetId="4" hidden="1">#REF!</definedName>
    <definedName name="BEx1VG96NJK2QBMY4FRYVIK1OU8G" hidden="1">#REF!</definedName>
    <definedName name="BExB9MBV2EH2QGOW03INBPIM62M8" localSheetId="1" hidden="1">[2]Datos!#REF!</definedName>
    <definedName name="BExB9MBV2EH2QGOW03INBPIM62M8" localSheetId="2" hidden="1">[2]Datos!#REF!</definedName>
    <definedName name="BExB9MBV2EH2QGOW03INBPIM62M8" localSheetId="3" hidden="1">[2]Datos!#REF!</definedName>
    <definedName name="BExB9MBV2EH2QGOW03INBPIM62M8" localSheetId="4" hidden="1">[2]Datos!#REF!</definedName>
    <definedName name="BExB9MBV2EH2QGOW03INBPIM62M8" hidden="1">[2]Datos!#REF!</definedName>
    <definedName name="BExEW9ZFMP2M24NWY9DOK4UBOQO4" localSheetId="1" hidden="1">#REF!</definedName>
    <definedName name="BExEW9ZFMP2M24NWY9DOK4UBOQO4" localSheetId="2" hidden="1">#REF!</definedName>
    <definedName name="BExEW9ZFMP2M24NWY9DOK4UBOQO4" localSheetId="3" hidden="1">#REF!</definedName>
    <definedName name="BExEW9ZFMP2M24NWY9DOK4UBOQO4" localSheetId="4" hidden="1">#REF!</definedName>
    <definedName name="BExEW9ZFMP2M24NWY9DOK4UBOQO4" hidden="1">#REF!</definedName>
    <definedName name="BExF1DEDMRVTOW06I4HHQ4747DLA" localSheetId="1" hidden="1">[2]Datos!#REF!</definedName>
    <definedName name="BExF1DEDMRVTOW06I4HHQ4747DLA" localSheetId="2" hidden="1">[2]Datos!#REF!</definedName>
    <definedName name="BExF1DEDMRVTOW06I4HHQ4747DLA" localSheetId="3" hidden="1">[2]Datos!#REF!</definedName>
    <definedName name="BExF1DEDMRVTOW06I4HHQ4747DLA" localSheetId="4" hidden="1">[2]Datos!#REF!</definedName>
    <definedName name="BExF1DEDMRVTOW06I4HHQ4747DLA" hidden="1">[2]Datos!#REF!</definedName>
    <definedName name="BExIPKSSFOUYK2NUM14V00QA1HC3" localSheetId="1" hidden="1">#REF!</definedName>
    <definedName name="BExIPKSSFOUYK2NUM14V00QA1HC3" localSheetId="2" hidden="1">#REF!</definedName>
    <definedName name="BExIPKSSFOUYK2NUM14V00QA1HC3" localSheetId="3" hidden="1">#REF!</definedName>
    <definedName name="BExIPKSSFOUYK2NUM14V00QA1HC3" localSheetId="4" hidden="1">#REF!</definedName>
    <definedName name="BExIPKSSFOUYK2NUM14V00QA1HC3" hidden="1">#REF!</definedName>
    <definedName name="BExO77MFEJSDBW5X0THIJ5B3I9MI" localSheetId="1" hidden="1">#REF!</definedName>
    <definedName name="BExO77MFEJSDBW5X0THIJ5B3I9MI" localSheetId="2" hidden="1">#REF!</definedName>
    <definedName name="BExO77MFEJSDBW5X0THIJ5B3I9MI" localSheetId="3" hidden="1">#REF!</definedName>
    <definedName name="BExO77MFEJSDBW5X0THIJ5B3I9MI" localSheetId="4" hidden="1">#REF!</definedName>
    <definedName name="BExO77MFEJSDBW5X0THIJ5B3I9MI" hidden="1">#REF!</definedName>
    <definedName name="BExTWE4HQMGQS20V34ZNWDUGDX12" localSheetId="1" hidden="1">[2]Datos!#REF!</definedName>
    <definedName name="BExTWE4HQMGQS20V34ZNWDUGDX12" localSheetId="2" hidden="1">[2]Datos!#REF!</definedName>
    <definedName name="BExTWE4HQMGQS20V34ZNWDUGDX12" localSheetId="3" hidden="1">[2]Datos!#REF!</definedName>
    <definedName name="BExTWE4HQMGQS20V34ZNWDUGDX12" localSheetId="4" hidden="1">[2]Datos!#REF!</definedName>
    <definedName name="BExTWE4HQMGQS20V34ZNWDUGDX12" hidden="1">[2]Datos!#REF!</definedName>
    <definedName name="BExU19WDWVARE69SYGMUK8FXSAA1" localSheetId="1" hidden="1">#REF!</definedName>
    <definedName name="BExU19WDWVARE69SYGMUK8FXSAA1" localSheetId="2" hidden="1">#REF!</definedName>
    <definedName name="BExU19WDWVARE69SYGMUK8FXSAA1" localSheetId="3" hidden="1">#REF!</definedName>
    <definedName name="BExU19WDWVARE69SYGMUK8FXSAA1" localSheetId="4" hidden="1">#REF!</definedName>
    <definedName name="BExU19WDWVARE69SYGMUK8FXSAA1" hidden="1">#REF!</definedName>
    <definedName name="BExVWGERAFNRRSXFFFUE0HY0SBAE" localSheetId="1" hidden="1">#REF!</definedName>
    <definedName name="BExVWGERAFNRRSXFFFUE0HY0SBAE" localSheetId="2" hidden="1">#REF!</definedName>
    <definedName name="BExVWGERAFNRRSXFFFUE0HY0SBAE" localSheetId="3" hidden="1">#REF!</definedName>
    <definedName name="BExVWGERAFNRRSXFFFUE0HY0SBAE" localSheetId="4" hidden="1">#REF!</definedName>
    <definedName name="BExVWGERAFNRRSXFFFUE0HY0SBAE" hidden="1">#REF!</definedName>
    <definedName name="BExW6CAXLAK3M0A5WHBOHKC2X39U" localSheetId="1" hidden="1">#REF!</definedName>
    <definedName name="BExW6CAXLAK3M0A5WHBOHKC2X39U" localSheetId="2" hidden="1">#REF!</definedName>
    <definedName name="BExW6CAXLAK3M0A5WHBOHKC2X39U" localSheetId="3" hidden="1">#REF!</definedName>
    <definedName name="BExW6CAXLAK3M0A5WHBOHKC2X39U" localSheetId="4" hidden="1">#REF!</definedName>
    <definedName name="BExW6CAXLAK3M0A5WHBOHKC2X39U" hidden="1">#REF!</definedName>
    <definedName name="BExZW358G891GM0MWXWTPWJ7A2WK" localSheetId="1" hidden="1">#REF!</definedName>
    <definedName name="BExZW358G891GM0MWXWTPWJ7A2WK" localSheetId="2" hidden="1">#REF!</definedName>
    <definedName name="BExZW358G891GM0MWXWTPWJ7A2WK" localSheetId="3" hidden="1">#REF!</definedName>
    <definedName name="BExZW358G891GM0MWXWTPWJ7A2WK" localSheetId="4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F11" i="9" l="1"/>
  <c r="D15" i="9" l="1"/>
  <c r="B15" i="9"/>
  <c r="C16" i="6"/>
  <c r="B16" i="6"/>
  <c r="E13" i="9" l="1"/>
  <c r="F12" i="9"/>
  <c r="F13" i="9"/>
  <c r="F14" i="9"/>
  <c r="C12" i="9"/>
  <c r="F15" i="9" l="1"/>
  <c r="G15" i="9" s="1"/>
  <c r="C15" i="9"/>
  <c r="C13" i="9"/>
  <c r="E11" i="9"/>
  <c r="E14" i="9"/>
  <c r="E12" i="9"/>
  <c r="C11" i="9"/>
  <c r="C14" i="9"/>
  <c r="E15" i="9"/>
  <c r="G13" i="9" l="1"/>
  <c r="G12" i="9"/>
  <c r="G11" i="9"/>
  <c r="G14" i="9"/>
</calcChain>
</file>

<file path=xl/sharedStrings.xml><?xml version="1.0" encoding="utf-8"?>
<sst xmlns="http://schemas.openxmlformats.org/spreadsheetml/2006/main" count="79" uniqueCount="43">
  <si>
    <t>Personas con discapacidad</t>
  </si>
  <si>
    <t>Necesidades Sociales</t>
  </si>
  <si>
    <t>Fuente: Servicio Público de Empleo del Principado de Asturias</t>
  </si>
  <si>
    <t>Paro registrado por sexo y edad</t>
  </si>
  <si>
    <t>Hombre</t>
  </si>
  <si>
    <t>Mujer</t>
  </si>
  <si>
    <t>16-24</t>
  </si>
  <si>
    <t>25-34</t>
  </si>
  <si>
    <t>35-44</t>
  </si>
  <si>
    <t>45-54</t>
  </si>
  <si>
    <t>&gt;=55</t>
  </si>
  <si>
    <t>Total</t>
  </si>
  <si>
    <t>Paro registrado por nivel formativo</t>
  </si>
  <si>
    <t>Estudios Primarios Incompletos</t>
  </si>
  <si>
    <t>Estudios Primarios Completos</t>
  </si>
  <si>
    <t>Estudios Secundarios Programas de Formación Profesional</t>
  </si>
  <si>
    <t>Estudios Secundarios de Educación General</t>
  </si>
  <si>
    <t>Estudios Postsecundarios Técnicos-Profesionales Superiores</t>
  </si>
  <si>
    <t>Estudios Postsecundarios Primer Ciclo</t>
  </si>
  <si>
    <t>Estudios Postsecundarios Segundo y Tercer Ciclo</t>
  </si>
  <si>
    <t>Estudios Postsecundarios otros</t>
  </si>
  <si>
    <t>Sin estudios</t>
  </si>
  <si>
    <t>Indeterminado</t>
  </si>
  <si>
    <t>Diciembre</t>
  </si>
  <si>
    <t xml:space="preserve">Mujer </t>
  </si>
  <si>
    <t>Paro registrado por grado de discapacidad y sexo</t>
  </si>
  <si>
    <t>33-40%</t>
  </si>
  <si>
    <t>41-50%</t>
  </si>
  <si>
    <t>51-60%</t>
  </si>
  <si>
    <t>61-70%</t>
  </si>
  <si>
    <t>Contratos por indicador de discapacidad asociado</t>
  </si>
  <si>
    <t>%</t>
  </si>
  <si>
    <t>Discapacidad en Centros Especiales de Empleo</t>
  </si>
  <si>
    <t>Enclaves Laborales</t>
  </si>
  <si>
    <t>Contratos específicos para Discapacitados</t>
  </si>
  <si>
    <t>Sin indicador de Discapacidad</t>
  </si>
  <si>
    <t>Tasas de demandantes de empleo y contratos. Evolución</t>
  </si>
  <si>
    <t>Año</t>
  </si>
  <si>
    <t>Tasa de demandantes de empleo con discapacidad (a 31 de diciembre)</t>
  </si>
  <si>
    <t>Tasa de contratos a personas con discapacidad</t>
  </si>
  <si>
    <t>&gt;70%</t>
  </si>
  <si>
    <t>Año 2021</t>
  </si>
  <si>
    <t>Año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</si>
</sst>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</cellStyleXfs>
  <cellXfs count="3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4" xfId="0" applyBorder="1"/>
    <xf numFmtId="3" fontId="0" fillId="0" borderId="4" xfId="0" applyNumberForma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23" borderId="4" xfId="0" applyFont="1" applyFill="1" applyBorder="1" applyAlignment="1">
      <alignment horizontal="center"/>
    </xf>
    <xf numFmtId="3" fontId="0" fillId="23" borderId="4" xfId="0" applyNumberFormat="1" applyFill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2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43">
    <cellStyle name="Euro" xfId="1"/>
    <cellStyle name="Normal" xfId="0" builtinId="0"/>
    <cellStyle name="Normal 2" xfId="41"/>
    <cellStyle name="Normal 3" xfId="42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21</xdr:row>
      <xdr:rowOff>0</xdr:rowOff>
    </xdr:from>
    <xdr:to>
      <xdr:col>13</xdr:col>
      <xdr:colOff>478395</xdr:colOff>
      <xdr:row>27</xdr:row>
      <xdr:rowOff>122397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8950" y="4210050"/>
          <a:ext cx="2878695" cy="11129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370445</xdr:colOff>
      <xdr:row>3</xdr:row>
      <xdr:rowOff>236697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12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516495</xdr:colOff>
      <xdr:row>3</xdr:row>
      <xdr:rowOff>236697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12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154545</xdr:colOff>
      <xdr:row>3</xdr:row>
      <xdr:rowOff>236697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12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2878695</xdr:colOff>
      <xdr:row>3</xdr:row>
      <xdr:rowOff>236697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12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624445</xdr:colOff>
      <xdr:row>3</xdr:row>
      <xdr:rowOff>236697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12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2" sqref="D12"/>
    </sheetView>
  </sheetViews>
  <sheetFormatPr baseColWidth="10" defaultColWidth="11.453125" defaultRowHeight="13" x14ac:dyDescent="0.3"/>
  <cols>
    <col min="1" max="1" width="13" style="2" customWidth="1"/>
    <col min="2" max="16384" width="11.453125" style="2"/>
  </cols>
  <sheetData>
    <row r="1" spans="1:3" ht="23.25" customHeight="1" x14ac:dyDescent="0.55000000000000004">
      <c r="A1" s="5"/>
    </row>
    <row r="2" spans="1:3" ht="23.25" customHeight="1" x14ac:dyDescent="0.55000000000000004">
      <c r="A2" s="5"/>
    </row>
    <row r="3" spans="1:3" ht="23.25" customHeight="1" x14ac:dyDescent="0.55000000000000004">
      <c r="A3" s="5"/>
    </row>
    <row r="4" spans="1:3" ht="23.25" customHeight="1" x14ac:dyDescent="0.55000000000000004">
      <c r="A4" s="5"/>
    </row>
    <row r="5" spans="1:3" ht="15" customHeight="1" x14ac:dyDescent="0.35">
      <c r="A5" s="1" t="s">
        <v>1</v>
      </c>
    </row>
    <row r="6" spans="1:3" ht="15.75" customHeight="1" x14ac:dyDescent="0.35">
      <c r="A6" s="4" t="s">
        <v>0</v>
      </c>
    </row>
    <row r="7" spans="1:3" ht="21" customHeight="1" x14ac:dyDescent="0.5">
      <c r="A7" s="6" t="s">
        <v>3</v>
      </c>
    </row>
    <row r="8" spans="1:3" ht="15" customHeight="1" x14ac:dyDescent="0.35">
      <c r="A8" s="1" t="s">
        <v>41</v>
      </c>
    </row>
    <row r="9" spans="1:3" ht="15" customHeight="1" x14ac:dyDescent="0.35">
      <c r="A9" s="1"/>
    </row>
    <row r="10" spans="1:3" customFormat="1" x14ac:dyDescent="0.3">
      <c r="A10" s="11"/>
      <c r="B10" s="11" t="s">
        <v>4</v>
      </c>
      <c r="C10" s="11" t="s">
        <v>5</v>
      </c>
    </row>
    <row r="11" spans="1:3" customFormat="1" x14ac:dyDescent="0.3">
      <c r="A11" s="10" t="s">
        <v>6</v>
      </c>
      <c r="B11" s="7">
        <v>101</v>
      </c>
      <c r="C11" s="7">
        <v>37</v>
      </c>
    </row>
    <row r="12" spans="1:3" customFormat="1" x14ac:dyDescent="0.3">
      <c r="A12" s="10" t="s">
        <v>7</v>
      </c>
      <c r="B12" s="7">
        <v>237</v>
      </c>
      <c r="C12" s="7">
        <v>131</v>
      </c>
    </row>
    <row r="13" spans="1:3" customFormat="1" x14ac:dyDescent="0.3">
      <c r="A13" s="10" t="s">
        <v>8</v>
      </c>
      <c r="B13" s="7">
        <v>369</v>
      </c>
      <c r="C13" s="7">
        <v>331</v>
      </c>
    </row>
    <row r="14" spans="1:3" customFormat="1" x14ac:dyDescent="0.3">
      <c r="A14" s="10" t="s">
        <v>9</v>
      </c>
      <c r="B14" s="7">
        <v>641</v>
      </c>
      <c r="C14" s="7">
        <v>569</v>
      </c>
    </row>
    <row r="15" spans="1:3" customFormat="1" x14ac:dyDescent="0.3">
      <c r="A15" s="10" t="s">
        <v>10</v>
      </c>
      <c r="B15" s="7">
        <v>546</v>
      </c>
      <c r="C15" s="7">
        <v>719</v>
      </c>
    </row>
    <row r="16" spans="1:3" customFormat="1" x14ac:dyDescent="0.3">
      <c r="A16" s="11" t="s">
        <v>11</v>
      </c>
      <c r="B16" s="12">
        <f>SUM(B11:B15)</f>
        <v>1894</v>
      </c>
      <c r="C16" s="12">
        <f>SUM(C11:C15)</f>
        <v>1787</v>
      </c>
    </row>
    <row r="17" spans="1:1" ht="15" customHeight="1" x14ac:dyDescent="0.35">
      <c r="A17" s="1"/>
    </row>
    <row r="18" spans="1:1" x14ac:dyDescent="0.3">
      <c r="A18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8" sqref="A8"/>
    </sheetView>
  </sheetViews>
  <sheetFormatPr baseColWidth="10" defaultColWidth="11.453125" defaultRowHeight="13" x14ac:dyDescent="0.3"/>
  <cols>
    <col min="1" max="1" width="13" style="2" customWidth="1"/>
    <col min="2" max="2" width="11" style="2" bestFit="1" customWidth="1"/>
    <col min="3" max="3" width="9.81640625" style="2" bestFit="1" customWidth="1"/>
    <col min="4" max="5" width="11.26953125" style="2" bestFit="1" customWidth="1"/>
    <col min="6" max="7" width="14.81640625" style="2" bestFit="1" customWidth="1"/>
    <col min="8" max="8" width="15.54296875" style="2" bestFit="1" customWidth="1"/>
    <col min="9" max="9" width="14.81640625" style="2" bestFit="1" customWidth="1"/>
    <col min="10" max="10" width="11.453125" style="2"/>
    <col min="11" max="11" width="12.453125" style="2" customWidth="1"/>
    <col min="12" max="16384" width="11.453125" style="2"/>
  </cols>
  <sheetData>
    <row r="1" spans="1:11" ht="23.25" customHeight="1" x14ac:dyDescent="0.55000000000000004">
      <c r="A1" s="5"/>
    </row>
    <row r="2" spans="1:11" ht="23.25" customHeight="1" x14ac:dyDescent="0.55000000000000004">
      <c r="A2" s="5"/>
    </row>
    <row r="3" spans="1:11" ht="23.25" customHeight="1" x14ac:dyDescent="0.55000000000000004">
      <c r="A3" s="5"/>
    </row>
    <row r="4" spans="1:11" ht="23.25" customHeight="1" x14ac:dyDescent="0.55000000000000004">
      <c r="A4" s="5"/>
    </row>
    <row r="5" spans="1:11" ht="15" customHeight="1" x14ac:dyDescent="0.35">
      <c r="A5" s="1" t="s">
        <v>1</v>
      </c>
    </row>
    <row r="6" spans="1:11" ht="15.75" customHeight="1" x14ac:dyDescent="0.35">
      <c r="A6" s="4" t="s">
        <v>0</v>
      </c>
    </row>
    <row r="7" spans="1:11" ht="21" customHeight="1" x14ac:dyDescent="0.5">
      <c r="A7" s="6" t="s">
        <v>12</v>
      </c>
    </row>
    <row r="8" spans="1:11" ht="15" customHeight="1" x14ac:dyDescent="0.35">
      <c r="A8" s="1" t="s">
        <v>41</v>
      </c>
    </row>
    <row r="9" spans="1:11" ht="15" customHeight="1" x14ac:dyDescent="0.35">
      <c r="A9" s="1"/>
    </row>
    <row r="10" spans="1:11" s="13" customFormat="1" ht="75" x14ac:dyDescent="0.25">
      <c r="A10" s="14"/>
      <c r="B10" s="15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5" t="s">
        <v>20</v>
      </c>
      <c r="J10" s="15" t="s">
        <v>21</v>
      </c>
      <c r="K10" s="15" t="s">
        <v>22</v>
      </c>
    </row>
    <row r="11" spans="1:11" customFormat="1" ht="12.5" x14ac:dyDescent="0.25">
      <c r="A11" s="7" t="s">
        <v>23</v>
      </c>
      <c r="B11" s="8">
        <v>43</v>
      </c>
      <c r="C11" s="8">
        <v>99</v>
      </c>
      <c r="D11" s="8">
        <v>393</v>
      </c>
      <c r="E11" s="8">
        <v>2661</v>
      </c>
      <c r="F11" s="8">
        <v>252</v>
      </c>
      <c r="G11" s="8">
        <v>84</v>
      </c>
      <c r="H11" s="8">
        <v>134</v>
      </c>
      <c r="I11" s="8">
        <v>1</v>
      </c>
      <c r="J11" s="8">
        <v>14</v>
      </c>
      <c r="K11" s="8">
        <v>0</v>
      </c>
    </row>
    <row r="12" spans="1:11" ht="15" customHeight="1" x14ac:dyDescent="0.35">
      <c r="A12" s="1"/>
    </row>
    <row r="13" spans="1:11" ht="15" customHeight="1" x14ac:dyDescent="0.35">
      <c r="A13" s="1"/>
    </row>
    <row r="14" spans="1:11" x14ac:dyDescent="0.3">
      <c r="A14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6" sqref="C16"/>
    </sheetView>
  </sheetViews>
  <sheetFormatPr baseColWidth="10" defaultColWidth="11.453125" defaultRowHeight="13" x14ac:dyDescent="0.3"/>
  <cols>
    <col min="1" max="1" width="13" style="2" customWidth="1"/>
    <col min="2" max="2" width="7.453125" style="2" bestFit="1" customWidth="1"/>
    <col min="3" max="4" width="5.54296875" style="2" bestFit="1" customWidth="1"/>
    <col min="5" max="5" width="7.453125" style="2" bestFit="1" customWidth="1"/>
    <col min="6" max="6" width="5.54296875" style="2" bestFit="1" customWidth="1"/>
    <col min="7" max="7" width="5" style="2" bestFit="1" customWidth="1"/>
    <col min="8" max="8" width="7.453125" style="2" bestFit="1" customWidth="1"/>
    <col min="9" max="9" width="5.54296875" style="2" bestFit="1" customWidth="1"/>
    <col min="10" max="10" width="5" style="2" bestFit="1" customWidth="1"/>
    <col min="11" max="11" width="7.453125" style="2" bestFit="1" customWidth="1"/>
    <col min="12" max="12" width="6.1796875" style="2" bestFit="1" customWidth="1"/>
    <col min="13" max="13" width="5" style="2" bestFit="1" customWidth="1"/>
    <col min="14" max="14" width="7.453125" style="2" bestFit="1" customWidth="1"/>
    <col min="15" max="15" width="5.54296875" style="2" bestFit="1" customWidth="1"/>
    <col min="16" max="16" width="5" style="2" bestFit="1" customWidth="1"/>
    <col min="17" max="16384" width="11.453125" style="2"/>
  </cols>
  <sheetData>
    <row r="1" spans="1:16" ht="23.25" customHeight="1" x14ac:dyDescent="0.55000000000000004">
      <c r="A1" s="5"/>
    </row>
    <row r="2" spans="1:16" ht="23.25" customHeight="1" x14ac:dyDescent="0.55000000000000004">
      <c r="A2" s="5"/>
    </row>
    <row r="3" spans="1:16" ht="23.25" customHeight="1" x14ac:dyDescent="0.55000000000000004">
      <c r="A3" s="5"/>
    </row>
    <row r="4" spans="1:16" ht="23.25" customHeight="1" x14ac:dyDescent="0.55000000000000004">
      <c r="A4" s="5"/>
    </row>
    <row r="5" spans="1:16" ht="15" customHeight="1" x14ac:dyDescent="0.35">
      <c r="A5" s="1" t="s">
        <v>1</v>
      </c>
    </row>
    <row r="6" spans="1:16" ht="15.75" customHeight="1" x14ac:dyDescent="0.35">
      <c r="A6" s="4" t="s">
        <v>0</v>
      </c>
    </row>
    <row r="7" spans="1:16" ht="21" customHeight="1" x14ac:dyDescent="0.5">
      <c r="A7" s="6" t="s">
        <v>25</v>
      </c>
    </row>
    <row r="8" spans="1:16" ht="15" customHeight="1" x14ac:dyDescent="0.35">
      <c r="A8" s="1" t="s">
        <v>41</v>
      </c>
    </row>
    <row r="9" spans="1:16" ht="15" customHeight="1" x14ac:dyDescent="0.35">
      <c r="A9" s="1"/>
    </row>
    <row r="10" spans="1:16" customFormat="1" ht="12.5" x14ac:dyDescent="0.25">
      <c r="A10" s="7"/>
      <c r="B10" s="28" t="s">
        <v>26</v>
      </c>
      <c r="C10" s="29"/>
      <c r="D10" s="29"/>
      <c r="E10" s="28" t="s">
        <v>27</v>
      </c>
      <c r="F10" s="29"/>
      <c r="G10" s="29"/>
      <c r="H10" s="28" t="s">
        <v>28</v>
      </c>
      <c r="I10" s="29"/>
      <c r="J10" s="29"/>
      <c r="K10" s="28" t="s">
        <v>29</v>
      </c>
      <c r="L10" s="29"/>
      <c r="M10" s="29"/>
      <c r="N10" s="28" t="s">
        <v>40</v>
      </c>
      <c r="O10" s="29"/>
      <c r="P10" s="29"/>
    </row>
    <row r="11" spans="1:16" customFormat="1" ht="12.5" x14ac:dyDescent="0.25">
      <c r="A11" s="7"/>
      <c r="B11" s="7" t="s">
        <v>4</v>
      </c>
      <c r="C11" s="7" t="s">
        <v>5</v>
      </c>
      <c r="D11" s="7" t="s">
        <v>11</v>
      </c>
      <c r="E11" s="7" t="s">
        <v>4</v>
      </c>
      <c r="F11" s="7" t="s">
        <v>5</v>
      </c>
      <c r="G11" s="7" t="s">
        <v>11</v>
      </c>
      <c r="H11" s="7" t="s">
        <v>4</v>
      </c>
      <c r="I11" s="7" t="s">
        <v>5</v>
      </c>
      <c r="J11" s="7" t="s">
        <v>11</v>
      </c>
      <c r="K11" s="7" t="s">
        <v>4</v>
      </c>
      <c r="L11" s="7" t="s">
        <v>24</v>
      </c>
      <c r="M11" s="7" t="s">
        <v>11</v>
      </c>
      <c r="N11" s="7" t="s">
        <v>4</v>
      </c>
      <c r="O11" s="7" t="s">
        <v>5</v>
      </c>
      <c r="P11" s="7" t="s">
        <v>11</v>
      </c>
    </row>
    <row r="12" spans="1:16" customFormat="1" ht="12.5" x14ac:dyDescent="0.25">
      <c r="A12" s="7" t="s">
        <v>23</v>
      </c>
      <c r="B12" s="8">
        <v>991</v>
      </c>
      <c r="C12" s="8">
        <v>963</v>
      </c>
      <c r="D12" s="8">
        <v>1954</v>
      </c>
      <c r="E12" s="8">
        <v>345</v>
      </c>
      <c r="F12" s="8">
        <v>334</v>
      </c>
      <c r="G12" s="8">
        <v>679</v>
      </c>
      <c r="H12" s="8">
        <v>136</v>
      </c>
      <c r="I12" s="8">
        <v>144</v>
      </c>
      <c r="J12" s="8">
        <v>279</v>
      </c>
      <c r="K12" s="8">
        <v>342</v>
      </c>
      <c r="L12" s="8">
        <v>287</v>
      </c>
      <c r="M12" s="8">
        <v>629</v>
      </c>
      <c r="N12" s="8">
        <v>81</v>
      </c>
      <c r="O12" s="8">
        <v>59</v>
      </c>
      <c r="P12" s="8">
        <v>140</v>
      </c>
    </row>
    <row r="13" spans="1:16" ht="15" customHeight="1" x14ac:dyDescent="0.35">
      <c r="A13" s="1"/>
      <c r="D13" s="22"/>
    </row>
    <row r="14" spans="1:16" x14ac:dyDescent="0.3">
      <c r="A14" s="3" t="s">
        <v>2</v>
      </c>
    </row>
  </sheetData>
  <mergeCells count="5">
    <mergeCell ref="B10:D10"/>
    <mergeCell ref="E10:G10"/>
    <mergeCell ref="H10:J10"/>
    <mergeCell ref="K10:M10"/>
    <mergeCell ref="N10:P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baseColWidth="10" defaultColWidth="11.453125" defaultRowHeight="13" x14ac:dyDescent="0.3"/>
  <cols>
    <col min="1" max="1" width="42.1796875" style="2" customWidth="1"/>
    <col min="2" max="7" width="8.7265625" style="2" customWidth="1"/>
    <col min="8" max="8" width="7.453125" style="2" bestFit="1" customWidth="1"/>
    <col min="9" max="9" width="5.54296875" style="2" bestFit="1" customWidth="1"/>
    <col min="10" max="10" width="5" style="2" bestFit="1" customWidth="1"/>
    <col min="11" max="11" width="7.453125" style="2" bestFit="1" customWidth="1"/>
    <col min="12" max="12" width="6.1796875" style="2" bestFit="1" customWidth="1"/>
    <col min="13" max="13" width="5" style="2" bestFit="1" customWidth="1"/>
    <col min="14" max="14" width="7.453125" style="2" bestFit="1" customWidth="1"/>
    <col min="15" max="15" width="5.54296875" style="2" bestFit="1" customWidth="1"/>
    <col min="16" max="16" width="5" style="2" bestFit="1" customWidth="1"/>
    <col min="17" max="16384" width="11.453125" style="2"/>
  </cols>
  <sheetData>
    <row r="1" spans="1:8" ht="23.25" customHeight="1" x14ac:dyDescent="0.55000000000000004">
      <c r="A1" s="5"/>
    </row>
    <row r="2" spans="1:8" ht="23.25" customHeight="1" x14ac:dyDescent="0.55000000000000004">
      <c r="A2" s="5"/>
    </row>
    <row r="3" spans="1:8" ht="23.25" customHeight="1" x14ac:dyDescent="0.55000000000000004">
      <c r="A3" s="5"/>
    </row>
    <row r="4" spans="1:8" ht="23.25" customHeight="1" x14ac:dyDescent="0.55000000000000004">
      <c r="A4" s="5"/>
    </row>
    <row r="5" spans="1:8" ht="15" customHeight="1" x14ac:dyDescent="0.35">
      <c r="A5" s="1" t="s">
        <v>1</v>
      </c>
    </row>
    <row r="6" spans="1:8" ht="15.75" customHeight="1" x14ac:dyDescent="0.35">
      <c r="A6" s="4" t="s">
        <v>0</v>
      </c>
    </row>
    <row r="7" spans="1:8" ht="21" customHeight="1" x14ac:dyDescent="0.5">
      <c r="A7" s="6" t="s">
        <v>30</v>
      </c>
    </row>
    <row r="8" spans="1:8" ht="15" customHeight="1" x14ac:dyDescent="0.35">
      <c r="A8" s="1" t="s">
        <v>41</v>
      </c>
    </row>
    <row r="9" spans="1:8" ht="15" customHeight="1" x14ac:dyDescent="0.35">
      <c r="A9" s="1"/>
    </row>
    <row r="10" spans="1:8" s="17" customFormat="1" ht="12.5" x14ac:dyDescent="0.25">
      <c r="A10" s="16"/>
      <c r="B10" s="16" t="s">
        <v>4</v>
      </c>
      <c r="C10" s="18" t="s">
        <v>31</v>
      </c>
      <c r="D10" s="18" t="s">
        <v>5</v>
      </c>
      <c r="E10" s="18" t="s">
        <v>31</v>
      </c>
      <c r="F10" s="18" t="s">
        <v>11</v>
      </c>
      <c r="G10" s="18" t="s">
        <v>31</v>
      </c>
    </row>
    <row r="11" spans="1:8" customFormat="1" ht="12.5" x14ac:dyDescent="0.25">
      <c r="A11" s="7" t="s">
        <v>32</v>
      </c>
      <c r="B11" s="24">
        <v>2028</v>
      </c>
      <c r="C11" s="25">
        <f>(B11*100)/$B$15</f>
        <v>38.264150943396224</v>
      </c>
      <c r="D11" s="24">
        <v>2151</v>
      </c>
      <c r="E11" s="23">
        <f>(D11*100)/$D$15</f>
        <v>53.467561521252797</v>
      </c>
      <c r="F11" s="19">
        <f>B11+D11</f>
        <v>4179</v>
      </c>
      <c r="G11" s="23">
        <f>(F11*100)/$F$15</f>
        <v>44.824627265901533</v>
      </c>
      <c r="H11" s="27"/>
    </row>
    <row r="12" spans="1:8" customFormat="1" ht="12.5" x14ac:dyDescent="0.25">
      <c r="A12" s="7" t="s">
        <v>33</v>
      </c>
      <c r="B12" s="26">
        <v>4</v>
      </c>
      <c r="C12" s="25">
        <f t="shared" ref="C12:C15" si="0">(B12*100)/$B$15</f>
        <v>7.5471698113207544E-2</v>
      </c>
      <c r="D12" s="26">
        <v>2</v>
      </c>
      <c r="E12" s="23">
        <f t="shared" ref="E12:E15" si="1">(D12*100)/$D$15</f>
        <v>4.9714143673875215E-2</v>
      </c>
      <c r="F12" s="19">
        <f t="shared" ref="F12:F14" si="2">B12+D12</f>
        <v>6</v>
      </c>
      <c r="G12" s="23">
        <f t="shared" ref="G12:G15" si="3">(F12*100)/$F$15</f>
        <v>6.4356966641638952E-2</v>
      </c>
      <c r="H12" s="27"/>
    </row>
    <row r="13" spans="1:8" customFormat="1" ht="12.5" x14ac:dyDescent="0.25">
      <c r="A13" s="7" t="s">
        <v>34</v>
      </c>
      <c r="B13" s="26">
        <v>491</v>
      </c>
      <c r="C13" s="25">
        <f t="shared" si="0"/>
        <v>9.2641509433962259</v>
      </c>
      <c r="D13" s="26">
        <v>280</v>
      </c>
      <c r="E13" s="23">
        <f t="shared" si="1"/>
        <v>6.9599801143425308</v>
      </c>
      <c r="F13" s="19">
        <f t="shared" si="2"/>
        <v>771</v>
      </c>
      <c r="G13" s="23">
        <f t="shared" si="3"/>
        <v>8.2698702134506057</v>
      </c>
      <c r="H13" s="27"/>
    </row>
    <row r="14" spans="1:8" customFormat="1" ht="12.5" x14ac:dyDescent="0.25">
      <c r="A14" s="7" t="s">
        <v>35</v>
      </c>
      <c r="B14" s="24">
        <v>2777</v>
      </c>
      <c r="C14" s="25">
        <f t="shared" si="0"/>
        <v>52.39622641509434</v>
      </c>
      <c r="D14" s="24">
        <v>1590</v>
      </c>
      <c r="E14" s="23">
        <f t="shared" si="1"/>
        <v>39.5227442207308</v>
      </c>
      <c r="F14" s="19">
        <f t="shared" si="2"/>
        <v>4367</v>
      </c>
      <c r="G14" s="23">
        <f t="shared" si="3"/>
        <v>46.841145554006218</v>
      </c>
      <c r="H14" s="27"/>
    </row>
    <row r="15" spans="1:8" customFormat="1" x14ac:dyDescent="0.3">
      <c r="A15" s="9" t="s">
        <v>11</v>
      </c>
      <c r="B15" s="19">
        <f>SUM(B11:B14)</f>
        <v>5300</v>
      </c>
      <c r="C15" s="23">
        <f t="shared" si="0"/>
        <v>100</v>
      </c>
      <c r="D15" s="19">
        <f>SUM(D11:D14)</f>
        <v>4023</v>
      </c>
      <c r="E15" s="23">
        <f t="shared" si="1"/>
        <v>100</v>
      </c>
      <c r="F15" s="19">
        <f>SUM(F11:F14)</f>
        <v>9323</v>
      </c>
      <c r="G15" s="23">
        <f t="shared" si="3"/>
        <v>100</v>
      </c>
    </row>
    <row r="16" spans="1:8" ht="15" customHeight="1" x14ac:dyDescent="0.35">
      <c r="A16" s="1"/>
      <c r="B16" s="22"/>
      <c r="D16" s="22"/>
      <c r="F16" s="22"/>
    </row>
    <row r="17" spans="1:6" x14ac:dyDescent="0.3">
      <c r="A17" s="3" t="s">
        <v>2</v>
      </c>
      <c r="F17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4" workbookViewId="0">
      <selection activeCell="E26" sqref="E26"/>
    </sheetView>
  </sheetViews>
  <sheetFormatPr baseColWidth="10" defaultColWidth="11.453125" defaultRowHeight="13" x14ac:dyDescent="0.3"/>
  <cols>
    <col min="1" max="1" width="10.54296875" style="2" customWidth="1"/>
    <col min="2" max="3" width="21.7265625" style="2" customWidth="1"/>
    <col min="4" max="7" width="8.7265625" style="2" customWidth="1"/>
    <col min="8" max="8" width="7.453125" style="2" bestFit="1" customWidth="1"/>
    <col min="9" max="9" width="5.54296875" style="2" bestFit="1" customWidth="1"/>
    <col min="10" max="10" width="5" style="2" bestFit="1" customWidth="1"/>
    <col min="11" max="11" width="7.453125" style="2" bestFit="1" customWidth="1"/>
    <col min="12" max="12" width="6.1796875" style="2" bestFit="1" customWidth="1"/>
    <col min="13" max="13" width="5" style="2" bestFit="1" customWidth="1"/>
    <col min="14" max="14" width="7.453125" style="2" bestFit="1" customWidth="1"/>
    <col min="15" max="15" width="5.54296875" style="2" bestFit="1" customWidth="1"/>
    <col min="16" max="16" width="5" style="2" bestFit="1" customWidth="1"/>
    <col min="17" max="16384" width="11.453125" style="2"/>
  </cols>
  <sheetData>
    <row r="1" spans="1:3" ht="23.25" customHeight="1" x14ac:dyDescent="0.55000000000000004">
      <c r="A1" s="5"/>
    </row>
    <row r="2" spans="1:3" ht="23.25" customHeight="1" x14ac:dyDescent="0.55000000000000004">
      <c r="A2" s="5"/>
    </row>
    <row r="3" spans="1:3" ht="23.25" customHeight="1" x14ac:dyDescent="0.55000000000000004">
      <c r="A3" s="5"/>
    </row>
    <row r="4" spans="1:3" ht="23.25" customHeight="1" x14ac:dyDescent="0.55000000000000004">
      <c r="A4" s="5"/>
    </row>
    <row r="5" spans="1:3" ht="15" customHeight="1" x14ac:dyDescent="0.35">
      <c r="A5" s="1" t="s">
        <v>1</v>
      </c>
    </row>
    <row r="6" spans="1:3" ht="15.75" customHeight="1" x14ac:dyDescent="0.35">
      <c r="A6" s="4" t="s">
        <v>0</v>
      </c>
    </row>
    <row r="7" spans="1:3" ht="21" customHeight="1" x14ac:dyDescent="0.5">
      <c r="A7" s="6" t="s">
        <v>36</v>
      </c>
    </row>
    <row r="8" spans="1:3" ht="15" customHeight="1" x14ac:dyDescent="0.35">
      <c r="A8" s="1" t="s">
        <v>42</v>
      </c>
    </row>
    <row r="9" spans="1:3" ht="15" customHeight="1" x14ac:dyDescent="0.35">
      <c r="A9" s="1"/>
    </row>
    <row r="10" spans="1:3" ht="40.5" customHeight="1" x14ac:dyDescent="0.3">
      <c r="A10" s="20" t="s">
        <v>37</v>
      </c>
      <c r="B10" s="21" t="s">
        <v>38</v>
      </c>
      <c r="C10" s="21" t="s">
        <v>39</v>
      </c>
    </row>
    <row r="11" spans="1:3" customFormat="1" ht="12.5" x14ac:dyDescent="0.25">
      <c r="A11" s="7">
        <v>2001</v>
      </c>
      <c r="B11" s="7">
        <v>2.91</v>
      </c>
      <c r="C11" s="7">
        <v>1.73</v>
      </c>
    </row>
    <row r="12" spans="1:3" customFormat="1" ht="12.5" x14ac:dyDescent="0.25">
      <c r="A12" s="7">
        <v>2002</v>
      </c>
      <c r="B12" s="7">
        <v>3.25</v>
      </c>
      <c r="C12" s="7">
        <v>1.7</v>
      </c>
    </row>
    <row r="13" spans="1:3" customFormat="1" ht="12.5" x14ac:dyDescent="0.25">
      <c r="A13" s="7">
        <v>2003</v>
      </c>
      <c r="B13" s="7">
        <v>3.42</v>
      </c>
      <c r="C13" s="7">
        <v>1.81</v>
      </c>
    </row>
    <row r="14" spans="1:3" customFormat="1" ht="12.5" x14ac:dyDescent="0.25">
      <c r="A14" s="7">
        <v>2004</v>
      </c>
      <c r="B14" s="7">
        <v>3.68</v>
      </c>
      <c r="C14" s="7">
        <v>1.83</v>
      </c>
    </row>
    <row r="15" spans="1:3" customFormat="1" ht="12.5" x14ac:dyDescent="0.25">
      <c r="A15" s="7">
        <v>2005</v>
      </c>
      <c r="B15" s="7">
        <v>3.94</v>
      </c>
      <c r="C15" s="7">
        <v>1.87</v>
      </c>
    </row>
    <row r="16" spans="1:3" customFormat="1" ht="12.5" x14ac:dyDescent="0.25">
      <c r="A16" s="7">
        <v>2006</v>
      </c>
      <c r="B16" s="7">
        <v>4.43</v>
      </c>
      <c r="C16" s="7">
        <v>2.0099999999999998</v>
      </c>
    </row>
    <row r="17" spans="1:3" customFormat="1" ht="12.5" x14ac:dyDescent="0.25">
      <c r="A17" s="7">
        <v>2007</v>
      </c>
      <c r="B17" s="7">
        <v>4.8099999999999996</v>
      </c>
      <c r="C17" s="7">
        <v>2.23</v>
      </c>
    </row>
    <row r="18" spans="1:3" customFormat="1" ht="12.5" x14ac:dyDescent="0.25">
      <c r="A18" s="7">
        <v>2008</v>
      </c>
      <c r="B18" s="7">
        <v>4.43</v>
      </c>
      <c r="C18" s="7">
        <v>2.57</v>
      </c>
    </row>
    <row r="19" spans="1:3" customFormat="1" ht="12.5" x14ac:dyDescent="0.25">
      <c r="A19" s="7">
        <v>2009</v>
      </c>
      <c r="B19" s="7">
        <v>4.6399999999999997</v>
      </c>
      <c r="C19" s="7">
        <v>2.99</v>
      </c>
    </row>
    <row r="20" spans="1:3" customFormat="1" ht="12.5" x14ac:dyDescent="0.25">
      <c r="A20" s="7">
        <v>2010</v>
      </c>
      <c r="B20" s="7">
        <v>4.47</v>
      </c>
      <c r="C20" s="7">
        <v>2.99</v>
      </c>
    </row>
    <row r="21" spans="1:3" customFormat="1" ht="12.5" x14ac:dyDescent="0.25">
      <c r="A21" s="7">
        <v>2011</v>
      </c>
      <c r="B21" s="7">
        <v>4.57</v>
      </c>
      <c r="C21" s="7">
        <v>2.95</v>
      </c>
    </row>
    <row r="22" spans="1:3" customFormat="1" ht="12.5" x14ac:dyDescent="0.25">
      <c r="A22" s="7">
        <v>2012</v>
      </c>
      <c r="B22" s="7">
        <v>4.55</v>
      </c>
      <c r="C22" s="7">
        <v>2.87</v>
      </c>
    </row>
    <row r="23" spans="1:3" customFormat="1" ht="12.5" x14ac:dyDescent="0.25">
      <c r="A23" s="7">
        <v>2013</v>
      </c>
      <c r="B23" s="7">
        <v>4.75</v>
      </c>
      <c r="C23" s="7">
        <v>2.9</v>
      </c>
    </row>
    <row r="24" spans="1:3" customFormat="1" ht="12.5" x14ac:dyDescent="0.25">
      <c r="A24" s="7">
        <v>2014</v>
      </c>
      <c r="B24" s="7">
        <v>5.29</v>
      </c>
      <c r="C24" s="7">
        <v>2.85</v>
      </c>
    </row>
    <row r="25" spans="1:3" customFormat="1" ht="12.5" x14ac:dyDescent="0.25">
      <c r="A25" s="7">
        <v>2015</v>
      </c>
      <c r="B25" s="7">
        <v>5.6</v>
      </c>
      <c r="C25" s="7">
        <v>3.16</v>
      </c>
    </row>
    <row r="26" spans="1:3" customFormat="1" ht="12.5" x14ac:dyDescent="0.25">
      <c r="A26" s="7">
        <v>2016</v>
      </c>
      <c r="B26" s="7">
        <v>5.82</v>
      </c>
      <c r="C26" s="7">
        <v>2.44</v>
      </c>
    </row>
    <row r="27" spans="1:3" customFormat="1" ht="12.5" x14ac:dyDescent="0.25">
      <c r="A27" s="7">
        <v>2017</v>
      </c>
      <c r="B27" s="7">
        <v>6.13</v>
      </c>
      <c r="C27" s="7">
        <v>2.4700000000000002</v>
      </c>
    </row>
    <row r="28" spans="1:3" customFormat="1" ht="12.5" x14ac:dyDescent="0.25">
      <c r="A28" s="7">
        <v>2018</v>
      </c>
      <c r="B28" s="7">
        <v>6.53</v>
      </c>
      <c r="C28" s="7">
        <v>2.4700000000000002</v>
      </c>
    </row>
    <row r="29" spans="1:3" customFormat="1" ht="12.5" x14ac:dyDescent="0.25">
      <c r="A29" s="7">
        <v>2019</v>
      </c>
      <c r="B29" s="7">
        <v>6.51</v>
      </c>
      <c r="C29" s="7">
        <v>2.81</v>
      </c>
    </row>
    <row r="30" spans="1:3" customFormat="1" ht="12.5" x14ac:dyDescent="0.25">
      <c r="A30" s="7">
        <v>2020</v>
      </c>
      <c r="B30" s="7">
        <v>5.76</v>
      </c>
      <c r="C30" s="7">
        <v>2.9</v>
      </c>
    </row>
    <row r="31" spans="1:3" customFormat="1" ht="12.5" x14ac:dyDescent="0.25">
      <c r="A31" s="7">
        <v>2021</v>
      </c>
      <c r="B31" s="7">
        <v>6.98</v>
      </c>
      <c r="C31" s="7">
        <v>3.07</v>
      </c>
    </row>
    <row r="32" spans="1:3" ht="15" customHeight="1" x14ac:dyDescent="0.35">
      <c r="A32" s="1"/>
    </row>
    <row r="33" spans="1:1" x14ac:dyDescent="0.3">
      <c r="A33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NSPDPG</vt:lpstr>
      <vt:lpstr>NSPDPG (2)</vt:lpstr>
      <vt:lpstr>NSPDPG (3)</vt:lpstr>
      <vt:lpstr>NSPDPG (4)</vt:lpstr>
      <vt:lpstr>NSPDPG (5)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2022-10-10T09:34:13Z</dcterms:modified>
</cp:coreProperties>
</file>